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1640" tabRatio="599" activeTab="0"/>
  </bookViews>
  <sheets>
    <sheet name="2022-2023" sheetId="1" r:id="rId1"/>
  </sheets>
  <definedNames/>
  <calcPr fullCalcOnLoad="1"/>
</workbook>
</file>

<file path=xl/sharedStrings.xml><?xml version="1.0" encoding="utf-8"?>
<sst xmlns="http://schemas.openxmlformats.org/spreadsheetml/2006/main" count="256" uniqueCount="112">
  <si>
    <t>Осуществление первичного воинского учета на территории, где отсутствуют военные комиссариаты</t>
  </si>
  <si>
    <t>к решению Собрания депутатов</t>
  </si>
  <si>
    <t>Октябрьского муниципального района</t>
  </si>
  <si>
    <t>Еврейской автономной области</t>
  </si>
  <si>
    <t>Сумма в рублях</t>
  </si>
  <si>
    <t>Иные межбюджетные трансферты</t>
  </si>
  <si>
    <t>120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</si>
  <si>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</si>
  <si>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</si>
  <si>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</si>
  <si>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 ) нужд</t>
  </si>
  <si>
    <t>200</t>
  </si>
  <si>
    <t>240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</si>
  <si>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</si>
  <si>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</si>
  <si>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800</t>
  </si>
  <si>
    <t>Закупка товаров, работ и услуг для государственных (муниципальных) нужд</t>
  </si>
  <si>
    <t>Межбюджетные трансферты</t>
  </si>
  <si>
    <t>Расходы на выплаты персоналу казенных учреждений</t>
  </si>
  <si>
    <t>110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</si>
  <si>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</si>
  <si>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</si>
  <si>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Глава сельского поселения</t>
  </si>
  <si>
    <t>Аппарат администрации сельского поселения</t>
  </si>
  <si>
    <t>Государственная регистрация актов гражданского состояния за счет средств областного бюджета</t>
  </si>
  <si>
    <t xml:space="preserve">Выполнение функций органами местного самоуправления по сельским поселениям </t>
  </si>
  <si>
    <t>01 0 00 00000</t>
  </si>
  <si>
    <t>01 1 00 00000</t>
  </si>
  <si>
    <t>01 2 00 00000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</si>
  <si>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</si>
  <si>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500</t>
  </si>
  <si>
    <t>540</t>
  </si>
  <si>
    <t xml:space="preserve">Мероприятия непрограммных направлений деятельности органов местного самоуправления по предупреждению и ликвидации последствий чрезвычайных ситуаций </t>
  </si>
  <si>
    <t>Мероприятия непрограммных направлений деятельности органов местного самоуправления по обеспечению  первичных мер пожарной безопасности в границах населенных пунктов поселений</t>
  </si>
  <si>
    <t>Мероприятия непрограммных направление деятельности органов местного самоуправления в области жилищно хозяйства</t>
  </si>
  <si>
    <t>Мероприятия непрограммных направление деятельности органов местного самоуправления по организации ритуальных услуг и содержание мест захоронения</t>
  </si>
  <si>
    <t>Прочие мероприятия непрограммных направлений деятельности органов местного самоуправления  по благоустройству городских и сельских поселений</t>
  </si>
  <si>
    <t>Мероприятия непрограммных направлений деятельности органов местного самоуправления по организация сбора и вывоза бытовых отходов и мусора</t>
  </si>
  <si>
    <t>Мероприятия непрограммных направлений деятельности органов местного самоуправления по физической культуре и спорта</t>
  </si>
  <si>
    <t>Мероприятия непрограммных направлений органов местного самоуправления по переданным полномочиям по формированию, исполнению бюджета сельских поселений</t>
  </si>
  <si>
    <t>01 1 01 00000</t>
  </si>
  <si>
    <t>01 2 01 00000</t>
  </si>
  <si>
    <t>91 0 00 00000</t>
  </si>
  <si>
    <t>Обеспечение функционирования органов местного самоуправления</t>
  </si>
  <si>
    <t>91 1 00 00000</t>
  </si>
  <si>
    <t>91 1 00 00110</t>
  </si>
  <si>
    <t>91 2 00 00000</t>
  </si>
  <si>
    <t>91 2 00 00110</t>
  </si>
  <si>
    <t>91 2 00 00190</t>
  </si>
  <si>
    <t>Осуществление отдельных полномочий Российской Федерации и государственных полномочий  Еврейской автономной области</t>
  </si>
  <si>
    <t>91 4 00 00000</t>
  </si>
  <si>
    <t>91 4 00 51180</t>
  </si>
  <si>
    <t>92 0 00 00000</t>
  </si>
  <si>
    <t>92 0 00 08000</t>
  </si>
  <si>
    <t>92 0 00 18000</t>
  </si>
  <si>
    <t>92 0 00 41005</t>
  </si>
  <si>
    <t>92 0 00 43005</t>
  </si>
  <si>
    <t>92 0 00 45005</t>
  </si>
  <si>
    <t>92 0 00 46005</t>
  </si>
  <si>
    <t>01 1 01 00590</t>
  </si>
  <si>
    <t>Основное мероприятие. Обеспечение деятельности подведомственных казенных  учреждения культуры</t>
  </si>
  <si>
    <t>Основное меропритяие. Совершенствование деятельности по организации досуга, нравственного, эстетического и патриотического воспитания населения сельских поселений</t>
  </si>
  <si>
    <t>Основное мероприятия. Содержанию казенного учреждения за счет доходов от оказания платных услуг</t>
  </si>
  <si>
    <t>01 1 05 00000</t>
  </si>
  <si>
    <t>01 1 05 00590</t>
  </si>
  <si>
    <t>01 2 01 00590</t>
  </si>
  <si>
    <t>01 2 05 00000</t>
  </si>
  <si>
    <t>01 2 05 00590</t>
  </si>
  <si>
    <t>92 0 00 16011</t>
  </si>
  <si>
    <t>93 0 00 00000</t>
  </si>
  <si>
    <t>93 0 00 24000</t>
  </si>
  <si>
    <t>Нагибовское сельского поселения</t>
  </si>
  <si>
    <t>Мероприятия непрограммных направлений деятельности органов местного самоуправления по переданным полномочиям по осуществлению внешнего муниципального финансового контроля</t>
  </si>
  <si>
    <t>93 0 00 26000</t>
  </si>
  <si>
    <t xml:space="preserve">Подпрограмма  "Развитие библиотечной системы  Нагибовсого  сельского поселения" </t>
  </si>
  <si>
    <t>Целевая статья расходов</t>
  </si>
  <si>
    <t>Вид расходов</t>
  </si>
  <si>
    <t>2</t>
  </si>
  <si>
    <t>3</t>
  </si>
  <si>
    <t xml:space="preserve">Подпрограмма  "Развитие поселенческого центра культуры и досуга Нагибовского сельского поселения" </t>
  </si>
  <si>
    <t>ПРОГРАММНЫЕ РАСХОДЫ</t>
  </si>
  <si>
    <t>ИТОГО РАСХОДОВ</t>
  </si>
  <si>
    <t>Расходы на выплаты по оплате труда работников муниципальных  органов</t>
  </si>
  <si>
    <t>Расходы на обеспечение функций муниципальных  органов</t>
  </si>
  <si>
    <t>Расходы на обеспечение деятельности (оказание услуг) муниципальных учреждений</t>
  </si>
  <si>
    <t>НЕПРОГРАММНЫЕ РАСХОДЫ</t>
  </si>
  <si>
    <t>91 4 00 59300</t>
  </si>
  <si>
    <t>91 4 00 21270</t>
  </si>
  <si>
    <t>Осуществление управленческих функций по применению законодательства об административных нарушениях</t>
  </si>
  <si>
    <t>91 4 00 02100</t>
  </si>
  <si>
    <t>Осуществление отдельных государственных полномочий по предоставлению гражданам актов и справок-выписок, необходимых для получения государственной поддержки личных подсобных хозяйств населения по субсидированию части затрат</t>
  </si>
  <si>
    <t>03 0 F2 55550</t>
  </si>
  <si>
    <t>01 1 02 00000</t>
  </si>
  <si>
    <t>01 1 02 00590</t>
  </si>
  <si>
    <t>Основное мероприятие. Противопожарная безопасность</t>
  </si>
  <si>
    <t>92 0 00 14010</t>
  </si>
  <si>
    <t>300</t>
  </si>
  <si>
    <t>310</t>
  </si>
  <si>
    <t>Социальное обеспечение и иные выплаты населению</t>
  </si>
  <si>
    <t>Публичные нормативные социальные выплаты гражданам</t>
  </si>
  <si>
    <t>Непрограммные мероприятия органов местного самоуправления по дополнительному пенсионному обеспечению отдельных категорий граждан</t>
  </si>
  <si>
    <t>2 2 01 00590</t>
  </si>
  <si>
    <t>3 2 01 00590</t>
  </si>
  <si>
    <t>4 2 01 00590</t>
  </si>
  <si>
    <t>5 2 01 00590</t>
  </si>
  <si>
    <t>Приложение № 10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</si>
  <si>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(группам и подгруппам)  видов расходов классификации расходов бюджета муниципального образования "Нагибовское сельское поселение" Октябрьского муниципального района Еврейской автономной области на 2023-2024 годы</t>
  </si>
  <si>
    <t>Муниципальная программа "Развитие культуры в муниципальном образовании "Нагибовское сельское поселение" на 2022- 2024 года"</t>
  </si>
  <si>
    <t>Муниципальная программа "Формирование современной городской среды на территории "МО Нагибовское сельское поселение" Октябрьский муниципальный район ЕАО на 2022-2024 годы."</t>
  </si>
  <si>
    <t>Субсидия на государственную поддержку отрасли культуры за счет средств резервного фонда правительства РФ</t>
  </si>
  <si>
    <t>01 2 01 R519F</t>
  </si>
  <si>
    <t xml:space="preserve">от   27.12.2021   №163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</si>
</sst>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\-#,##0.00\ "/>
  </numFmts>
  <fonts count="44">
    <font>
      <sz val="10"/>
      <name val="Arial Cyr"/>
      <family val="0"/>
    </font>
    <font>
      <sz val="11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0" xfId="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/>
    </xf>
    <xf numFmtId="0" fontId="6" fillId="0" borderId="10" xfId="0" applyFont="1" applyFill="1" applyBorder="1" applyAlignment="1">
      <alignment horizontal="justify" vertical="top" wrapText="1"/>
    </xf>
    <xf numFmtId="171" fontId="5" fillId="0" borderId="10" xfId="0" applyNumberFormat="1" applyFont="1" applyBorder="1" applyAlignment="1">
      <alignment horizontal="center" vertical="top" wrapText="1"/>
    </xf>
    <xf numFmtId="176" fontId="6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Fill="1" applyBorder="1" applyAlignment="1">
      <alignment horizontal="right" vertical="top" wrapText="1"/>
    </xf>
    <xf numFmtId="176" fontId="3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/>
    </xf>
    <xf numFmtId="0" fontId="5" fillId="0" borderId="10" xfId="0" applyFont="1" applyFill="1" applyBorder="1" applyAlignment="1">
      <alignment horizontal="center" vertical="top" wrapText="1"/>
    </xf>
    <xf numFmtId="171" fontId="5" fillId="0" borderId="10" xfId="0" applyNumberFormat="1" applyFont="1" applyBorder="1" applyAlignment="1">
      <alignment/>
    </xf>
    <xf numFmtId="0" fontId="6" fillId="32" borderId="10" xfId="0" applyFont="1" applyFill="1" applyBorder="1" applyAlignment="1">
      <alignment horizontal="justify" vertical="top" wrapText="1"/>
    </xf>
    <xf numFmtId="0" fontId="3" fillId="32" borderId="10" xfId="0" applyFont="1" applyFill="1" applyBorder="1" applyAlignment="1">
      <alignment horizontal="justify" vertical="top" wrapText="1"/>
    </xf>
    <xf numFmtId="49" fontId="3" fillId="32" borderId="10" xfId="0" applyNumberFormat="1" applyFont="1" applyFill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5"/>
  <sheetViews>
    <sheetView tabSelected="1" workbookViewId="0" topLeftCell="A102">
      <selection activeCell="A6" sqref="A6:E6"/>
    </sheetView>
  </sheetViews>
  <sheetFormatPr defaultColWidth="9.00390625" defaultRowHeight="12.75"/>
  <cols>
    <col min="1" max="1" width="88.375" style="0" customWidth="1"/>
    <col min="2" max="2" width="16.875" style="1" customWidth="1"/>
    <col min="3" max="3" width="10.125" style="1" customWidth="1"/>
    <col min="4" max="4" width="17.125" style="0" customWidth="1"/>
    <col min="5" max="5" width="18.00390625" style="0" customWidth="1"/>
  </cols>
  <sheetData>
    <row r="1" spans="1:5" ht="15" customHeight="1">
      <c r="A1" s="27" t="s">
        <v>105</v>
      </c>
      <c r="B1" s="27"/>
      <c r="C1" s="27"/>
      <c r="D1" s="27"/>
      <c r="E1" s="27"/>
    </row>
    <row r="2" spans="1:5" ht="14.25" customHeight="1">
      <c r="A2" s="27" t="s">
        <v>1</v>
      </c>
      <c r="B2" s="27"/>
      <c r="C2" s="27"/>
      <c r="D2" s="27"/>
      <c r="E2" s="27"/>
    </row>
    <row r="3" spans="1:5" ht="14.25">
      <c r="A3" s="27" t="s">
        <v>71</v>
      </c>
      <c r="B3" s="27"/>
      <c r="C3" s="27"/>
      <c r="D3" s="27"/>
      <c r="E3" s="27"/>
    </row>
    <row r="4" spans="1:5" ht="14.25">
      <c r="A4" s="27" t="s">
        <v>2</v>
      </c>
      <c r="B4" s="27"/>
      <c r="C4" s="27"/>
      <c r="D4" s="27"/>
      <c r="E4" s="27"/>
    </row>
    <row r="5" spans="1:5" ht="14.25">
      <c r="A5" s="27" t="s">
        <v>3</v>
      </c>
      <c r="B5" s="27"/>
      <c r="C5" s="27"/>
      <c r="D5" s="27"/>
      <c r="E5" s="27"/>
    </row>
    <row r="6" spans="1:5" ht="14.25">
      <c r="A6" s="27" t="s">
        <v>111</v>
      </c>
      <c r="B6" s="27"/>
      <c r="C6" s="27"/>
      <c r="D6" s="27"/>
      <c r="E6" s="27"/>
    </row>
    <row r="7" spans="1:5" ht="10.5" customHeight="1">
      <c r="A7" s="28" t="s">
        <v>106</v>
      </c>
      <c r="B7" s="28"/>
      <c r="C7" s="28"/>
      <c r="D7" s="28"/>
      <c r="E7" s="28"/>
    </row>
    <row r="8" spans="1:5" ht="12.75" customHeight="1">
      <c r="A8" s="28"/>
      <c r="B8" s="28"/>
      <c r="C8" s="28"/>
      <c r="D8" s="28"/>
      <c r="E8" s="28"/>
    </row>
    <row r="9" spans="1:5" ht="12.75" customHeight="1">
      <c r="A9" s="28"/>
      <c r="B9" s="28"/>
      <c r="C9" s="28"/>
      <c r="D9" s="28"/>
      <c r="E9" s="28"/>
    </row>
    <row r="10" spans="1:5" ht="12.75" customHeight="1">
      <c r="A10" s="28"/>
      <c r="B10" s="28"/>
      <c r="C10" s="28"/>
      <c r="D10" s="28"/>
      <c r="E10" s="28"/>
    </row>
    <row r="11" spans="1:5" ht="7.5" customHeight="1">
      <c r="A11" s="28"/>
      <c r="B11" s="28"/>
      <c r="C11" s="28"/>
      <c r="D11" s="28"/>
      <c r="E11" s="28"/>
    </row>
    <row r="12" spans="1:5" ht="12.75" customHeight="1" hidden="1">
      <c r="A12" s="28"/>
      <c r="B12" s="28"/>
      <c r="C12" s="28"/>
      <c r="D12" s="28"/>
      <c r="E12" s="28"/>
    </row>
    <row r="13" spans="1:5" ht="6" customHeight="1">
      <c r="A13" s="28"/>
      <c r="B13" s="28"/>
      <c r="C13" s="28"/>
      <c r="D13" s="28"/>
      <c r="E13" s="28"/>
    </row>
    <row r="15" spans="1:5" s="2" customFormat="1" ht="15" customHeight="1">
      <c r="A15" s="29"/>
      <c r="B15" s="30" t="s">
        <v>75</v>
      </c>
      <c r="C15" s="30" t="s">
        <v>76</v>
      </c>
      <c r="D15" s="29" t="s">
        <v>4</v>
      </c>
      <c r="E15" s="29" t="s">
        <v>4</v>
      </c>
    </row>
    <row r="16" spans="1:5" s="2" customFormat="1" ht="15" customHeight="1">
      <c r="A16" s="29"/>
      <c r="B16" s="30"/>
      <c r="C16" s="30"/>
      <c r="D16" s="29"/>
      <c r="E16" s="29"/>
    </row>
    <row r="17" spans="1:5" s="2" customFormat="1" ht="15" customHeight="1">
      <c r="A17" s="29"/>
      <c r="B17" s="30"/>
      <c r="C17" s="30"/>
      <c r="D17" s="29"/>
      <c r="E17" s="29"/>
    </row>
    <row r="18" spans="1:5" s="2" customFormat="1" ht="15" customHeight="1">
      <c r="A18" s="6">
        <v>1</v>
      </c>
      <c r="B18" s="7" t="s">
        <v>77</v>
      </c>
      <c r="C18" s="7" t="s">
        <v>78</v>
      </c>
      <c r="D18" s="6">
        <v>4</v>
      </c>
      <c r="E18" s="6">
        <v>4</v>
      </c>
    </row>
    <row r="19" spans="1:5" ht="15.75">
      <c r="A19" s="22" t="s">
        <v>80</v>
      </c>
      <c r="B19" s="11"/>
      <c r="C19" s="11"/>
      <c r="D19" s="15">
        <f>D20+D54</f>
        <v>8615118</v>
      </c>
      <c r="E19" s="15">
        <f>E20+E54</f>
        <v>7865548</v>
      </c>
    </row>
    <row r="20" spans="1:5" s="2" customFormat="1" ht="36.75" customHeight="1">
      <c r="A20" s="5" t="s">
        <v>107</v>
      </c>
      <c r="B20" s="9" t="s">
        <v>26</v>
      </c>
      <c r="C20" s="9"/>
      <c r="D20" s="18">
        <f>D21+D36</f>
        <v>8048718</v>
      </c>
      <c r="E20" s="18">
        <f>E21+E36</f>
        <v>7299148</v>
      </c>
    </row>
    <row r="21" spans="1:5" s="2" customFormat="1" ht="33" customHeight="1">
      <c r="A21" s="16" t="s">
        <v>79</v>
      </c>
      <c r="B21" s="9" t="s">
        <v>27</v>
      </c>
      <c r="C21" s="9"/>
      <c r="D21" s="18">
        <f>D22+D32+D28</f>
        <v>6132818</v>
      </c>
      <c r="E21" s="18">
        <f>E22+E32+E28</f>
        <v>5567148</v>
      </c>
    </row>
    <row r="22" spans="1:5" s="2" customFormat="1" ht="36" customHeight="1">
      <c r="A22" s="5" t="s">
        <v>60</v>
      </c>
      <c r="B22" s="9" t="s">
        <v>40</v>
      </c>
      <c r="C22" s="9"/>
      <c r="D22" s="18">
        <f>D23</f>
        <v>5903518</v>
      </c>
      <c r="E22" s="18">
        <f>E23</f>
        <v>5369848</v>
      </c>
    </row>
    <row r="23" spans="1:5" s="2" customFormat="1" ht="19.5" customHeight="1">
      <c r="A23" s="5" t="s">
        <v>84</v>
      </c>
      <c r="B23" s="9" t="s">
        <v>59</v>
      </c>
      <c r="C23" s="9"/>
      <c r="D23" s="18">
        <f>D24+D26</f>
        <v>5903518</v>
      </c>
      <c r="E23" s="18">
        <f>E24+E26</f>
        <v>5369848</v>
      </c>
    </row>
    <row r="24" spans="1:5" s="2" customFormat="1" ht="53.25" customHeight="1">
      <c r="A24" s="5" t="s">
        <v>8</v>
      </c>
      <c r="B24" s="8" t="s">
        <v>59</v>
      </c>
      <c r="C24" s="8" t="s">
        <v>9</v>
      </c>
      <c r="D24" s="19">
        <f>D25</f>
        <v>3340200</v>
      </c>
      <c r="E24" s="19">
        <f>E25</f>
        <v>3340200</v>
      </c>
    </row>
    <row r="25" spans="1:5" s="2" customFormat="1" ht="18" customHeight="1">
      <c r="A25" s="5" t="s">
        <v>18</v>
      </c>
      <c r="B25" s="8" t="s">
        <v>59</v>
      </c>
      <c r="C25" s="8" t="s">
        <v>19</v>
      </c>
      <c r="D25" s="19">
        <v>3340200</v>
      </c>
      <c r="E25" s="19">
        <v>3340200</v>
      </c>
    </row>
    <row r="26" spans="1:5" s="2" customFormat="1" ht="18" customHeight="1">
      <c r="A26" s="5" t="s">
        <v>10</v>
      </c>
      <c r="B26" s="8" t="s">
        <v>59</v>
      </c>
      <c r="C26" s="8" t="s">
        <v>11</v>
      </c>
      <c r="D26" s="19">
        <f>D27</f>
        <v>2563318</v>
      </c>
      <c r="E26" s="19">
        <f>E27</f>
        <v>2029648</v>
      </c>
    </row>
    <row r="27" spans="1:5" s="2" customFormat="1" ht="36" customHeight="1">
      <c r="A27" s="5" t="s">
        <v>13</v>
      </c>
      <c r="B27" s="8" t="s">
        <v>59</v>
      </c>
      <c r="C27" s="8" t="s">
        <v>12</v>
      </c>
      <c r="D27" s="19">
        <v>2563318</v>
      </c>
      <c r="E27" s="19">
        <v>2029648</v>
      </c>
    </row>
    <row r="28" spans="1:5" s="2" customFormat="1" ht="18" customHeight="1">
      <c r="A28" s="5" t="s">
        <v>94</v>
      </c>
      <c r="B28" s="8" t="s">
        <v>92</v>
      </c>
      <c r="C28" s="8"/>
      <c r="D28" s="19">
        <f aca="true" t="shared" si="0" ref="D28:E30">D29</f>
        <v>179300</v>
      </c>
      <c r="E28" s="19">
        <f t="shared" si="0"/>
        <v>147300</v>
      </c>
    </row>
    <row r="29" spans="1:5" s="2" customFormat="1" ht="15.75" customHeight="1">
      <c r="A29" s="5" t="s">
        <v>84</v>
      </c>
      <c r="B29" s="8" t="s">
        <v>93</v>
      </c>
      <c r="C29" s="8"/>
      <c r="D29" s="19">
        <f t="shared" si="0"/>
        <v>179300</v>
      </c>
      <c r="E29" s="19">
        <f t="shared" si="0"/>
        <v>147300</v>
      </c>
    </row>
    <row r="30" spans="1:5" s="2" customFormat="1" ht="18.75" customHeight="1">
      <c r="A30" s="5" t="s">
        <v>10</v>
      </c>
      <c r="B30" s="8" t="s">
        <v>93</v>
      </c>
      <c r="C30" s="8" t="s">
        <v>11</v>
      </c>
      <c r="D30" s="19">
        <f t="shared" si="0"/>
        <v>179300</v>
      </c>
      <c r="E30" s="19">
        <f t="shared" si="0"/>
        <v>147300</v>
      </c>
    </row>
    <row r="31" spans="1:5" s="2" customFormat="1" ht="33" customHeight="1">
      <c r="A31" s="5" t="s">
        <v>13</v>
      </c>
      <c r="B31" s="8" t="s">
        <v>93</v>
      </c>
      <c r="C31" s="8" t="s">
        <v>12</v>
      </c>
      <c r="D31" s="19">
        <v>179300</v>
      </c>
      <c r="E31" s="19">
        <v>147300</v>
      </c>
    </row>
    <row r="32" spans="1:5" s="2" customFormat="1" ht="31.5" customHeight="1">
      <c r="A32" s="5" t="s">
        <v>62</v>
      </c>
      <c r="B32" s="9" t="s">
        <v>63</v>
      </c>
      <c r="C32" s="9"/>
      <c r="D32" s="18">
        <f aca="true" t="shared" si="1" ref="D32:E34">D33</f>
        <v>50000</v>
      </c>
      <c r="E32" s="18">
        <f t="shared" si="1"/>
        <v>50000</v>
      </c>
    </row>
    <row r="33" spans="1:5" s="2" customFormat="1" ht="21" customHeight="1">
      <c r="A33" s="5" t="s">
        <v>84</v>
      </c>
      <c r="B33" s="9" t="s">
        <v>64</v>
      </c>
      <c r="C33" s="9"/>
      <c r="D33" s="18">
        <f t="shared" si="1"/>
        <v>50000</v>
      </c>
      <c r="E33" s="18">
        <f t="shared" si="1"/>
        <v>50000</v>
      </c>
    </row>
    <row r="34" spans="1:5" s="2" customFormat="1" ht="21.75" customHeight="1">
      <c r="A34" s="5" t="s">
        <v>10</v>
      </c>
      <c r="B34" s="8" t="s">
        <v>64</v>
      </c>
      <c r="C34" s="8" t="s">
        <v>11</v>
      </c>
      <c r="D34" s="19">
        <f t="shared" si="1"/>
        <v>50000</v>
      </c>
      <c r="E34" s="19">
        <f t="shared" si="1"/>
        <v>50000</v>
      </c>
    </row>
    <row r="35" spans="1:5" s="2" customFormat="1" ht="16.5" customHeight="1">
      <c r="A35" s="5" t="s">
        <v>13</v>
      </c>
      <c r="B35" s="8" t="s">
        <v>64</v>
      </c>
      <c r="C35" s="8" t="s">
        <v>12</v>
      </c>
      <c r="D35" s="19">
        <v>50000</v>
      </c>
      <c r="E35" s="19">
        <v>50000</v>
      </c>
    </row>
    <row r="36" spans="1:5" ht="23.25" customHeight="1">
      <c r="A36" s="16" t="s">
        <v>74</v>
      </c>
      <c r="B36" s="9" t="s">
        <v>28</v>
      </c>
      <c r="C36" s="9"/>
      <c r="D36" s="18">
        <f>D37+D41+D50+D47</f>
        <v>1915900</v>
      </c>
      <c r="E36" s="18">
        <f>E37+E41+E50+E47</f>
        <v>1732000</v>
      </c>
    </row>
    <row r="37" spans="1:5" ht="31.5">
      <c r="A37" s="5" t="s">
        <v>60</v>
      </c>
      <c r="B37" s="11" t="s">
        <v>41</v>
      </c>
      <c r="C37" s="11"/>
      <c r="D37" s="20">
        <f aca="true" t="shared" si="2" ref="D37:E39">D38</f>
        <v>1658500</v>
      </c>
      <c r="E37" s="20">
        <f t="shared" si="2"/>
        <v>1658500</v>
      </c>
    </row>
    <row r="38" spans="1:5" ht="18.75" customHeight="1">
      <c r="A38" s="5" t="s">
        <v>84</v>
      </c>
      <c r="B38" s="11" t="s">
        <v>65</v>
      </c>
      <c r="C38" s="11"/>
      <c r="D38" s="20">
        <f>D39+D45</f>
        <v>1658500</v>
      </c>
      <c r="E38" s="20">
        <f>E39+E45</f>
        <v>1658500</v>
      </c>
    </row>
    <row r="39" spans="1:5" ht="51" customHeight="1">
      <c r="A39" s="5" t="s">
        <v>8</v>
      </c>
      <c r="B39" s="11" t="s">
        <v>65</v>
      </c>
      <c r="C39" s="11" t="s">
        <v>9</v>
      </c>
      <c r="D39" s="20">
        <f t="shared" si="2"/>
        <v>1433000</v>
      </c>
      <c r="E39" s="20">
        <f t="shared" si="2"/>
        <v>1433000</v>
      </c>
    </row>
    <row r="40" spans="1:5" ht="15.75">
      <c r="A40" s="5" t="s">
        <v>18</v>
      </c>
      <c r="B40" s="11" t="s">
        <v>65</v>
      </c>
      <c r="C40" s="11" t="s">
        <v>19</v>
      </c>
      <c r="D40" s="20">
        <v>1433000</v>
      </c>
      <c r="E40" s="20">
        <v>1433000</v>
      </c>
    </row>
    <row r="41" spans="1:5" ht="47.25" hidden="1">
      <c r="A41" s="5" t="s">
        <v>61</v>
      </c>
      <c r="B41" s="11" t="s">
        <v>101</v>
      </c>
      <c r="C41" s="11"/>
      <c r="D41" s="20">
        <f aca="true" t="shared" si="3" ref="D41:E43">D42</f>
        <v>0</v>
      </c>
      <c r="E41" s="20">
        <f t="shared" si="3"/>
        <v>0</v>
      </c>
    </row>
    <row r="42" spans="1:5" ht="20.25" customHeight="1" hidden="1">
      <c r="A42" s="5" t="s">
        <v>84</v>
      </c>
      <c r="B42" s="11" t="s">
        <v>102</v>
      </c>
      <c r="C42" s="11"/>
      <c r="D42" s="20">
        <f t="shared" si="3"/>
        <v>0</v>
      </c>
      <c r="E42" s="20">
        <f t="shared" si="3"/>
        <v>0</v>
      </c>
    </row>
    <row r="43" spans="1:5" ht="15.75" hidden="1">
      <c r="A43" s="5" t="s">
        <v>10</v>
      </c>
      <c r="B43" s="11" t="s">
        <v>103</v>
      </c>
      <c r="C43" s="11" t="s">
        <v>11</v>
      </c>
      <c r="D43" s="20">
        <f t="shared" si="3"/>
        <v>0</v>
      </c>
      <c r="E43" s="20">
        <f t="shared" si="3"/>
        <v>0</v>
      </c>
    </row>
    <row r="44" spans="1:5" ht="31.5" hidden="1">
      <c r="A44" s="5" t="s">
        <v>13</v>
      </c>
      <c r="B44" s="11" t="s">
        <v>104</v>
      </c>
      <c r="C44" s="11" t="s">
        <v>12</v>
      </c>
      <c r="D44" s="20">
        <v>0</v>
      </c>
      <c r="E44" s="20">
        <v>0</v>
      </c>
    </row>
    <row r="45" spans="1:5" ht="15.75">
      <c r="A45" s="5" t="s">
        <v>10</v>
      </c>
      <c r="B45" s="11" t="s">
        <v>65</v>
      </c>
      <c r="C45" s="11" t="s">
        <v>11</v>
      </c>
      <c r="D45" s="20">
        <f>D46</f>
        <v>225500</v>
      </c>
      <c r="E45" s="20">
        <f>E46</f>
        <v>225500</v>
      </c>
    </row>
    <row r="46" spans="1:5" ht="31.5">
      <c r="A46" s="5" t="s">
        <v>13</v>
      </c>
      <c r="B46" s="11" t="s">
        <v>65</v>
      </c>
      <c r="C46" s="11" t="s">
        <v>12</v>
      </c>
      <c r="D46" s="20">
        <v>225500</v>
      </c>
      <c r="E46" s="20">
        <v>225500</v>
      </c>
    </row>
    <row r="47" spans="1:5" ht="31.5">
      <c r="A47" s="5" t="s">
        <v>109</v>
      </c>
      <c r="B47" s="8" t="s">
        <v>110</v>
      </c>
      <c r="C47" s="11"/>
      <c r="D47" s="20">
        <f>D48</f>
        <v>254400</v>
      </c>
      <c r="E47" s="20">
        <f>E48</f>
        <v>70500</v>
      </c>
    </row>
    <row r="48" spans="1:5" ht="15.75">
      <c r="A48" s="5" t="s">
        <v>10</v>
      </c>
      <c r="B48" s="8" t="s">
        <v>110</v>
      </c>
      <c r="C48" s="11" t="s">
        <v>11</v>
      </c>
      <c r="D48" s="20">
        <f>D49</f>
        <v>254400</v>
      </c>
      <c r="E48" s="20">
        <f>E49</f>
        <v>70500</v>
      </c>
    </row>
    <row r="49" spans="1:5" ht="31.5">
      <c r="A49" s="5" t="s">
        <v>13</v>
      </c>
      <c r="B49" s="8" t="s">
        <v>110</v>
      </c>
      <c r="C49" s="11" t="s">
        <v>12</v>
      </c>
      <c r="D49" s="20">
        <v>254400</v>
      </c>
      <c r="E49" s="20">
        <v>70500</v>
      </c>
    </row>
    <row r="50" spans="1:5" ht="31.5">
      <c r="A50" s="5" t="s">
        <v>62</v>
      </c>
      <c r="B50" s="11" t="s">
        <v>66</v>
      </c>
      <c r="C50" s="11"/>
      <c r="D50" s="20">
        <f aca="true" t="shared" si="4" ref="D50:E52">D51</f>
        <v>3000</v>
      </c>
      <c r="E50" s="20">
        <f t="shared" si="4"/>
        <v>3000</v>
      </c>
    </row>
    <row r="51" spans="1:5" ht="18.75" customHeight="1">
      <c r="A51" s="5" t="s">
        <v>84</v>
      </c>
      <c r="B51" s="11" t="s">
        <v>67</v>
      </c>
      <c r="C51" s="11"/>
      <c r="D51" s="20">
        <f t="shared" si="4"/>
        <v>3000</v>
      </c>
      <c r="E51" s="20">
        <f t="shared" si="4"/>
        <v>3000</v>
      </c>
    </row>
    <row r="52" spans="1:5" ht="15.75">
      <c r="A52" s="5" t="s">
        <v>10</v>
      </c>
      <c r="B52" s="11" t="s">
        <v>67</v>
      </c>
      <c r="C52" s="11" t="s">
        <v>11</v>
      </c>
      <c r="D52" s="20">
        <f t="shared" si="4"/>
        <v>3000</v>
      </c>
      <c r="E52" s="20">
        <f t="shared" si="4"/>
        <v>3000</v>
      </c>
    </row>
    <row r="53" spans="1:5" ht="31.5">
      <c r="A53" s="5" t="s">
        <v>13</v>
      </c>
      <c r="B53" s="11" t="s">
        <v>67</v>
      </c>
      <c r="C53" s="11" t="s">
        <v>12</v>
      </c>
      <c r="D53" s="20">
        <v>3000</v>
      </c>
      <c r="E53" s="20">
        <v>3000</v>
      </c>
    </row>
    <row r="54" spans="1:5" ht="47.25">
      <c r="A54" s="24" t="s">
        <v>108</v>
      </c>
      <c r="B54" s="26" t="s">
        <v>91</v>
      </c>
      <c r="C54" s="26"/>
      <c r="D54" s="20">
        <f>D55</f>
        <v>566400</v>
      </c>
      <c r="E54" s="20">
        <f>E55</f>
        <v>566400</v>
      </c>
    </row>
    <row r="55" spans="1:5" ht="15.75">
      <c r="A55" s="25" t="s">
        <v>16</v>
      </c>
      <c r="B55" s="26" t="s">
        <v>91</v>
      </c>
      <c r="C55" s="26" t="s">
        <v>11</v>
      </c>
      <c r="D55" s="20">
        <f>D56</f>
        <v>566400</v>
      </c>
      <c r="E55" s="20">
        <f>E56</f>
        <v>566400</v>
      </c>
    </row>
    <row r="56" spans="1:5" ht="31.5">
      <c r="A56" s="25" t="s">
        <v>13</v>
      </c>
      <c r="B56" s="26" t="s">
        <v>91</v>
      </c>
      <c r="C56" s="26" t="s">
        <v>12</v>
      </c>
      <c r="D56" s="20">
        <v>566400</v>
      </c>
      <c r="E56" s="20">
        <v>566400</v>
      </c>
    </row>
    <row r="57" spans="1:5" s="3" customFormat="1" ht="15.75">
      <c r="A57" s="12" t="s">
        <v>85</v>
      </c>
      <c r="B57" s="13"/>
      <c r="C57" s="13"/>
      <c r="D57" s="17">
        <f>D58+D83+D108</f>
        <v>10027502</v>
      </c>
      <c r="E57" s="17">
        <f>E58+E83+E108</f>
        <v>10892872</v>
      </c>
    </row>
    <row r="58" spans="1:5" s="2" customFormat="1" ht="15.75">
      <c r="A58" s="5" t="s">
        <v>43</v>
      </c>
      <c r="B58" s="8" t="s">
        <v>42</v>
      </c>
      <c r="C58" s="8"/>
      <c r="D58" s="19">
        <f>D59+D63+D70</f>
        <v>8938870</v>
      </c>
      <c r="E58" s="19">
        <f>E59+E63+E70</f>
        <v>9804240</v>
      </c>
    </row>
    <row r="59" spans="1:5" s="2" customFormat="1" ht="15.75">
      <c r="A59" s="5" t="s">
        <v>22</v>
      </c>
      <c r="B59" s="8" t="s">
        <v>44</v>
      </c>
      <c r="C59" s="8"/>
      <c r="D59" s="19">
        <f aca="true" t="shared" si="5" ref="D59:E61">D60</f>
        <v>1107000</v>
      </c>
      <c r="E59" s="19">
        <f t="shared" si="5"/>
        <v>1107000</v>
      </c>
    </row>
    <row r="60" spans="1:5" s="2" customFormat="1" ht="19.5" customHeight="1">
      <c r="A60" s="5" t="s">
        <v>82</v>
      </c>
      <c r="B60" s="8" t="s">
        <v>45</v>
      </c>
      <c r="C60" s="8"/>
      <c r="D60" s="19">
        <f t="shared" si="5"/>
        <v>1107000</v>
      </c>
      <c r="E60" s="19">
        <f t="shared" si="5"/>
        <v>1107000</v>
      </c>
    </row>
    <row r="61" spans="1:5" s="2" customFormat="1" ht="47.25">
      <c r="A61" s="5" t="s">
        <v>8</v>
      </c>
      <c r="B61" s="8" t="s">
        <v>45</v>
      </c>
      <c r="C61" s="8" t="s">
        <v>9</v>
      </c>
      <c r="D61" s="19">
        <f t="shared" si="5"/>
        <v>1107000</v>
      </c>
      <c r="E61" s="19">
        <f t="shared" si="5"/>
        <v>1107000</v>
      </c>
    </row>
    <row r="62" spans="1:5" s="2" customFormat="1" ht="18" customHeight="1">
      <c r="A62" s="5" t="s">
        <v>7</v>
      </c>
      <c r="B62" s="8" t="s">
        <v>45</v>
      </c>
      <c r="C62" s="8" t="s">
        <v>6</v>
      </c>
      <c r="D62" s="19">
        <v>1107000</v>
      </c>
      <c r="E62" s="19">
        <v>1107000</v>
      </c>
    </row>
    <row r="63" spans="1:5" s="2" customFormat="1" ht="18" customHeight="1">
      <c r="A63" s="5" t="s">
        <v>23</v>
      </c>
      <c r="B63" s="8" t="s">
        <v>46</v>
      </c>
      <c r="C63" s="8"/>
      <c r="D63" s="19">
        <f>D64+D67</f>
        <v>7656370</v>
      </c>
      <c r="E63" s="19">
        <f>E64+E67</f>
        <v>8516540</v>
      </c>
    </row>
    <row r="64" spans="1:5" s="2" customFormat="1" ht="21.75" customHeight="1">
      <c r="A64" s="5" t="s">
        <v>82</v>
      </c>
      <c r="B64" s="8" t="s">
        <v>47</v>
      </c>
      <c r="C64" s="8"/>
      <c r="D64" s="19">
        <f>D65</f>
        <v>7371330</v>
      </c>
      <c r="E64" s="19">
        <f>E65</f>
        <v>8099520</v>
      </c>
    </row>
    <row r="65" spans="1:5" s="2" customFormat="1" ht="47.25">
      <c r="A65" s="5" t="s">
        <v>8</v>
      </c>
      <c r="B65" s="8" t="s">
        <v>47</v>
      </c>
      <c r="C65" s="8" t="s">
        <v>9</v>
      </c>
      <c r="D65" s="19">
        <f>D66</f>
        <v>7371330</v>
      </c>
      <c r="E65" s="19">
        <f>E66</f>
        <v>8099520</v>
      </c>
    </row>
    <row r="66" spans="1:5" s="2" customFormat="1" ht="18" customHeight="1">
      <c r="A66" s="5" t="s">
        <v>7</v>
      </c>
      <c r="B66" s="8" t="s">
        <v>47</v>
      </c>
      <c r="C66" s="8" t="s">
        <v>6</v>
      </c>
      <c r="D66" s="19">
        <v>7371330</v>
      </c>
      <c r="E66" s="19">
        <v>8099520</v>
      </c>
    </row>
    <row r="67" spans="1:5" s="2" customFormat="1" ht="22.5" customHeight="1">
      <c r="A67" s="5" t="s">
        <v>83</v>
      </c>
      <c r="B67" s="8" t="s">
        <v>48</v>
      </c>
      <c r="C67" s="8"/>
      <c r="D67" s="19">
        <f>D68</f>
        <v>285040</v>
      </c>
      <c r="E67" s="19">
        <f>E68</f>
        <v>417020</v>
      </c>
    </row>
    <row r="68" spans="1:5" s="2" customFormat="1" ht="17.25" customHeight="1">
      <c r="A68" s="5" t="s">
        <v>10</v>
      </c>
      <c r="B68" s="8" t="s">
        <v>48</v>
      </c>
      <c r="C68" s="8" t="s">
        <v>11</v>
      </c>
      <c r="D68" s="19">
        <f>D69</f>
        <v>285040</v>
      </c>
      <c r="E68" s="19">
        <f>E69</f>
        <v>417020</v>
      </c>
    </row>
    <row r="69" spans="1:5" s="2" customFormat="1" ht="36" customHeight="1">
      <c r="A69" s="5" t="s">
        <v>13</v>
      </c>
      <c r="B69" s="8" t="s">
        <v>48</v>
      </c>
      <c r="C69" s="8" t="s">
        <v>12</v>
      </c>
      <c r="D69" s="19">
        <v>285040</v>
      </c>
      <c r="E69" s="19">
        <v>417020</v>
      </c>
    </row>
    <row r="70" spans="1:5" s="2" customFormat="1" ht="34.5" customHeight="1">
      <c r="A70" s="5" t="s">
        <v>49</v>
      </c>
      <c r="B70" s="8" t="s">
        <v>50</v>
      </c>
      <c r="C70" s="8"/>
      <c r="D70" s="19">
        <f>+D77+D80+D71+D74</f>
        <v>175500</v>
      </c>
      <c r="E70" s="19">
        <f>+E77+E80+E71+E74</f>
        <v>180700</v>
      </c>
    </row>
    <row r="71" spans="1:5" s="2" customFormat="1" ht="34.5" customHeight="1">
      <c r="A71" s="5" t="s">
        <v>88</v>
      </c>
      <c r="B71" s="8" t="s">
        <v>87</v>
      </c>
      <c r="C71" s="8"/>
      <c r="D71" s="19">
        <f>D72</f>
        <v>3000</v>
      </c>
      <c r="E71" s="19">
        <f>E72</f>
        <v>3000</v>
      </c>
    </row>
    <row r="72" spans="1:5" s="2" customFormat="1" ht="20.25" customHeight="1">
      <c r="A72" s="5" t="s">
        <v>16</v>
      </c>
      <c r="B72" s="8" t="s">
        <v>87</v>
      </c>
      <c r="C72" s="8" t="s">
        <v>11</v>
      </c>
      <c r="D72" s="19">
        <f>D73</f>
        <v>3000</v>
      </c>
      <c r="E72" s="19">
        <f>E73</f>
        <v>3000</v>
      </c>
    </row>
    <row r="73" spans="1:5" s="2" customFormat="1" ht="34.5" customHeight="1">
      <c r="A73" s="5" t="s">
        <v>13</v>
      </c>
      <c r="B73" s="8" t="s">
        <v>87</v>
      </c>
      <c r="C73" s="8" t="s">
        <v>12</v>
      </c>
      <c r="D73" s="19">
        <v>3000</v>
      </c>
      <c r="E73" s="19">
        <v>3000</v>
      </c>
    </row>
    <row r="74" spans="1:5" s="2" customFormat="1" ht="51" customHeight="1">
      <c r="A74" s="5" t="s">
        <v>90</v>
      </c>
      <c r="B74" s="8" t="s">
        <v>89</v>
      </c>
      <c r="C74" s="8"/>
      <c r="D74" s="19">
        <f>D75</f>
        <v>10500</v>
      </c>
      <c r="E74" s="19">
        <f>E75</f>
        <v>10500</v>
      </c>
    </row>
    <row r="75" spans="1:5" s="2" customFormat="1" ht="18" customHeight="1">
      <c r="A75" s="5" t="s">
        <v>16</v>
      </c>
      <c r="B75" s="8" t="s">
        <v>89</v>
      </c>
      <c r="C75" s="8" t="s">
        <v>11</v>
      </c>
      <c r="D75" s="19">
        <f>D76</f>
        <v>10500</v>
      </c>
      <c r="E75" s="19">
        <f>E76</f>
        <v>10500</v>
      </c>
    </row>
    <row r="76" spans="1:5" s="2" customFormat="1" ht="34.5" customHeight="1">
      <c r="A76" s="5" t="s">
        <v>13</v>
      </c>
      <c r="B76" s="8" t="s">
        <v>89</v>
      </c>
      <c r="C76" s="8" t="s">
        <v>12</v>
      </c>
      <c r="D76" s="19">
        <v>10500</v>
      </c>
      <c r="E76" s="19">
        <v>10500</v>
      </c>
    </row>
    <row r="77" spans="1:5" s="3" customFormat="1" ht="34.5" customHeight="1">
      <c r="A77" s="5" t="s">
        <v>24</v>
      </c>
      <c r="B77" s="9" t="s">
        <v>86</v>
      </c>
      <c r="C77" s="9"/>
      <c r="D77" s="18">
        <f>D78</f>
        <v>19800</v>
      </c>
      <c r="E77" s="18">
        <f>E78</f>
        <v>19800</v>
      </c>
    </row>
    <row r="78" spans="1:5" s="3" customFormat="1" ht="34.5" customHeight="1">
      <c r="A78" s="5" t="s">
        <v>8</v>
      </c>
      <c r="B78" s="9" t="s">
        <v>86</v>
      </c>
      <c r="C78" s="9" t="s">
        <v>9</v>
      </c>
      <c r="D78" s="18">
        <f>D79</f>
        <v>19800</v>
      </c>
      <c r="E78" s="18">
        <f>E79</f>
        <v>19800</v>
      </c>
    </row>
    <row r="79" spans="1:5" s="3" customFormat="1" ht="24.75" customHeight="1">
      <c r="A79" s="5" t="s">
        <v>7</v>
      </c>
      <c r="B79" s="9" t="s">
        <v>86</v>
      </c>
      <c r="C79" s="9" t="s">
        <v>6</v>
      </c>
      <c r="D79" s="18">
        <v>19800</v>
      </c>
      <c r="E79" s="18">
        <v>19800</v>
      </c>
    </row>
    <row r="80" spans="1:5" s="3" customFormat="1" ht="35.25" customHeight="1">
      <c r="A80" s="5" t="s">
        <v>0</v>
      </c>
      <c r="B80" s="9" t="s">
        <v>51</v>
      </c>
      <c r="C80" s="9"/>
      <c r="D80" s="18">
        <f>D81</f>
        <v>142200</v>
      </c>
      <c r="E80" s="18">
        <f>E81</f>
        <v>147400</v>
      </c>
    </row>
    <row r="81" spans="1:5" s="2" customFormat="1" ht="51" customHeight="1">
      <c r="A81" s="5" t="s">
        <v>8</v>
      </c>
      <c r="B81" s="8" t="s">
        <v>51</v>
      </c>
      <c r="C81" s="8" t="s">
        <v>9</v>
      </c>
      <c r="D81" s="19">
        <f>D82</f>
        <v>142200</v>
      </c>
      <c r="E81" s="19">
        <f>E82</f>
        <v>147400</v>
      </c>
    </row>
    <row r="82" spans="1:5" s="2" customFormat="1" ht="21" customHeight="1">
      <c r="A82" s="5" t="s">
        <v>7</v>
      </c>
      <c r="B82" s="8" t="s">
        <v>51</v>
      </c>
      <c r="C82" s="8" t="s">
        <v>6</v>
      </c>
      <c r="D82" s="19">
        <v>142200</v>
      </c>
      <c r="E82" s="19">
        <v>147400</v>
      </c>
    </row>
    <row r="83" spans="1:5" s="4" customFormat="1" ht="20.25" customHeight="1">
      <c r="A83" s="5" t="s">
        <v>25</v>
      </c>
      <c r="B83" s="9" t="s">
        <v>52</v>
      </c>
      <c r="C83" s="9"/>
      <c r="D83" s="18">
        <f>D84+D90+D93+D96+D99+D102+D105+D87</f>
        <v>930600</v>
      </c>
      <c r="E83" s="18">
        <f>E84+E90+E93+E96+E99+E102+E105+E87</f>
        <v>930600</v>
      </c>
    </row>
    <row r="84" spans="1:5" s="2" customFormat="1" ht="49.5" customHeight="1">
      <c r="A84" s="5" t="s">
        <v>32</v>
      </c>
      <c r="B84" s="8" t="s">
        <v>53</v>
      </c>
      <c r="C84" s="8"/>
      <c r="D84" s="19">
        <f>D85</f>
        <v>5000</v>
      </c>
      <c r="E84" s="19">
        <f>E85</f>
        <v>5000</v>
      </c>
    </row>
    <row r="85" spans="1:5" s="2" customFormat="1" ht="22.5" customHeight="1">
      <c r="A85" s="5" t="s">
        <v>16</v>
      </c>
      <c r="B85" s="8" t="s">
        <v>53</v>
      </c>
      <c r="C85" s="8" t="s">
        <v>11</v>
      </c>
      <c r="D85" s="19">
        <f>D86</f>
        <v>5000</v>
      </c>
      <c r="E85" s="19">
        <f>E86</f>
        <v>5000</v>
      </c>
    </row>
    <row r="86" spans="1:5" s="2" customFormat="1" ht="33" customHeight="1">
      <c r="A86" s="5" t="s">
        <v>13</v>
      </c>
      <c r="B86" s="8" t="s">
        <v>53</v>
      </c>
      <c r="C86" s="8" t="s">
        <v>12</v>
      </c>
      <c r="D86" s="19">
        <v>5000</v>
      </c>
      <c r="E86" s="19">
        <v>5000</v>
      </c>
    </row>
    <row r="87" spans="1:5" s="2" customFormat="1" ht="33" customHeight="1">
      <c r="A87" s="5" t="s">
        <v>100</v>
      </c>
      <c r="B87" s="8" t="s">
        <v>95</v>
      </c>
      <c r="C87" s="8"/>
      <c r="D87" s="19">
        <f>D88</f>
        <v>129600</v>
      </c>
      <c r="E87" s="19">
        <f>E88</f>
        <v>129600</v>
      </c>
    </row>
    <row r="88" spans="1:5" s="2" customFormat="1" ht="20.25" customHeight="1">
      <c r="A88" s="5" t="s">
        <v>98</v>
      </c>
      <c r="B88" s="8" t="s">
        <v>95</v>
      </c>
      <c r="C88" s="8" t="s">
        <v>96</v>
      </c>
      <c r="D88" s="19">
        <f>D89</f>
        <v>129600</v>
      </c>
      <c r="E88" s="19">
        <f>E89</f>
        <v>129600</v>
      </c>
    </row>
    <row r="89" spans="1:5" s="2" customFormat="1" ht="20.25" customHeight="1">
      <c r="A89" s="5" t="s">
        <v>99</v>
      </c>
      <c r="B89" s="8" t="s">
        <v>95</v>
      </c>
      <c r="C89" s="8" t="s">
        <v>97</v>
      </c>
      <c r="D89" s="19">
        <v>129600</v>
      </c>
      <c r="E89" s="19">
        <v>129600</v>
      </c>
    </row>
    <row r="90" spans="1:5" s="2" customFormat="1" ht="48" customHeight="1">
      <c r="A90" s="5" t="s">
        <v>33</v>
      </c>
      <c r="B90" s="9" t="s">
        <v>54</v>
      </c>
      <c r="C90" s="9"/>
      <c r="D90" s="18">
        <f>D91</f>
        <v>10000</v>
      </c>
      <c r="E90" s="18">
        <f>E91</f>
        <v>10000</v>
      </c>
    </row>
    <row r="91" spans="1:5" s="2" customFormat="1" ht="20.25" customHeight="1">
      <c r="A91" s="5" t="s">
        <v>16</v>
      </c>
      <c r="B91" s="8" t="s">
        <v>54</v>
      </c>
      <c r="C91" s="8" t="s">
        <v>11</v>
      </c>
      <c r="D91" s="19">
        <f>D92</f>
        <v>10000</v>
      </c>
      <c r="E91" s="19">
        <f>E92</f>
        <v>10000</v>
      </c>
    </row>
    <row r="92" spans="1:5" s="2" customFormat="1" ht="33.75" customHeight="1">
      <c r="A92" s="5" t="s">
        <v>13</v>
      </c>
      <c r="B92" s="8" t="s">
        <v>54</v>
      </c>
      <c r="C92" s="8" t="s">
        <v>12</v>
      </c>
      <c r="D92" s="19">
        <v>10000</v>
      </c>
      <c r="E92" s="19">
        <v>10000</v>
      </c>
    </row>
    <row r="93" spans="1:5" s="2" customFormat="1" ht="37.5" customHeight="1">
      <c r="A93" s="5" t="s">
        <v>34</v>
      </c>
      <c r="B93" s="10" t="s">
        <v>55</v>
      </c>
      <c r="C93" s="10"/>
      <c r="D93" s="19">
        <f>D94</f>
        <v>600000</v>
      </c>
      <c r="E93" s="19">
        <f>E94</f>
        <v>600000</v>
      </c>
    </row>
    <row r="94" spans="1:5" s="2" customFormat="1" ht="18.75" customHeight="1">
      <c r="A94" s="5" t="s">
        <v>16</v>
      </c>
      <c r="B94" s="10" t="s">
        <v>55</v>
      </c>
      <c r="C94" s="10">
        <v>200</v>
      </c>
      <c r="D94" s="19">
        <f>D95</f>
        <v>600000</v>
      </c>
      <c r="E94" s="19">
        <f>E95</f>
        <v>600000</v>
      </c>
    </row>
    <row r="95" spans="1:5" s="2" customFormat="1" ht="32.25" customHeight="1">
      <c r="A95" s="5" t="s">
        <v>13</v>
      </c>
      <c r="B95" s="10" t="s">
        <v>55</v>
      </c>
      <c r="C95" s="10">
        <v>240</v>
      </c>
      <c r="D95" s="19">
        <v>600000</v>
      </c>
      <c r="E95" s="19">
        <v>600000</v>
      </c>
    </row>
    <row r="96" spans="1:5" s="2" customFormat="1" ht="38.25" customHeight="1">
      <c r="A96" s="5" t="s">
        <v>35</v>
      </c>
      <c r="B96" s="9" t="s">
        <v>56</v>
      </c>
      <c r="C96" s="9"/>
      <c r="D96" s="18">
        <f>D97</f>
        <v>5000</v>
      </c>
      <c r="E96" s="18">
        <f>E97</f>
        <v>5000</v>
      </c>
    </row>
    <row r="97" spans="1:5" s="2" customFormat="1" ht="18.75" customHeight="1">
      <c r="A97" s="5" t="s">
        <v>14</v>
      </c>
      <c r="B97" s="8" t="s">
        <v>56</v>
      </c>
      <c r="C97" s="8" t="s">
        <v>15</v>
      </c>
      <c r="D97" s="19">
        <f>+D98</f>
        <v>5000</v>
      </c>
      <c r="E97" s="19">
        <f>+E98</f>
        <v>5000</v>
      </c>
    </row>
    <row r="98" spans="1:5" s="2" customFormat="1" ht="30.75" customHeight="1">
      <c r="A98" s="5" t="s">
        <v>21</v>
      </c>
      <c r="B98" s="8" t="s">
        <v>56</v>
      </c>
      <c r="C98" s="8" t="s">
        <v>20</v>
      </c>
      <c r="D98" s="19">
        <v>5000</v>
      </c>
      <c r="E98" s="19">
        <v>5000</v>
      </c>
    </row>
    <row r="99" spans="1:5" s="2" customFormat="1" ht="32.25" customHeight="1">
      <c r="A99" s="5" t="s">
        <v>36</v>
      </c>
      <c r="B99" s="9" t="s">
        <v>57</v>
      </c>
      <c r="C99" s="9"/>
      <c r="D99" s="18">
        <f>D100</f>
        <v>150000</v>
      </c>
      <c r="E99" s="18">
        <f>E100</f>
        <v>150000</v>
      </c>
    </row>
    <row r="100" spans="1:5" s="2" customFormat="1" ht="21" customHeight="1">
      <c r="A100" s="5" t="s">
        <v>16</v>
      </c>
      <c r="B100" s="8" t="s">
        <v>57</v>
      </c>
      <c r="C100" s="8" t="s">
        <v>11</v>
      </c>
      <c r="D100" s="19">
        <f>+D101</f>
        <v>150000</v>
      </c>
      <c r="E100" s="19">
        <f>+E101</f>
        <v>150000</v>
      </c>
    </row>
    <row r="101" spans="1:5" s="2" customFormat="1" ht="32.25" customHeight="1">
      <c r="A101" s="5" t="s">
        <v>13</v>
      </c>
      <c r="B101" s="8" t="s">
        <v>57</v>
      </c>
      <c r="C101" s="8" t="s">
        <v>12</v>
      </c>
      <c r="D101" s="19">
        <v>150000</v>
      </c>
      <c r="E101" s="19">
        <v>150000</v>
      </c>
    </row>
    <row r="102" spans="1:5" s="2" customFormat="1" ht="36" customHeight="1">
      <c r="A102" s="5" t="s">
        <v>37</v>
      </c>
      <c r="B102" s="9" t="s">
        <v>58</v>
      </c>
      <c r="C102" s="9"/>
      <c r="D102" s="18">
        <f>D103</f>
        <v>30000</v>
      </c>
      <c r="E102" s="18">
        <f>E103</f>
        <v>30000</v>
      </c>
    </row>
    <row r="103" spans="1:5" s="2" customFormat="1" ht="20.25" customHeight="1">
      <c r="A103" s="5" t="s">
        <v>16</v>
      </c>
      <c r="B103" s="8" t="s">
        <v>58</v>
      </c>
      <c r="C103" s="8" t="s">
        <v>11</v>
      </c>
      <c r="D103" s="19">
        <f>+D104</f>
        <v>30000</v>
      </c>
      <c r="E103" s="19">
        <f>+E104</f>
        <v>30000</v>
      </c>
    </row>
    <row r="104" spans="1:5" s="2" customFormat="1" ht="33" customHeight="1">
      <c r="A104" s="5" t="s">
        <v>13</v>
      </c>
      <c r="B104" s="8" t="s">
        <v>58</v>
      </c>
      <c r="C104" s="8" t="s">
        <v>12</v>
      </c>
      <c r="D104" s="19">
        <v>30000</v>
      </c>
      <c r="E104" s="19">
        <v>30000</v>
      </c>
    </row>
    <row r="105" spans="1:5" ht="31.5">
      <c r="A105" s="5" t="s">
        <v>38</v>
      </c>
      <c r="B105" s="11" t="s">
        <v>68</v>
      </c>
      <c r="C105" s="11"/>
      <c r="D105" s="20">
        <f>D106</f>
        <v>1000</v>
      </c>
      <c r="E105" s="20">
        <f>E106</f>
        <v>1000</v>
      </c>
    </row>
    <row r="106" spans="1:5" ht="15.75">
      <c r="A106" s="5" t="s">
        <v>10</v>
      </c>
      <c r="B106" s="11" t="s">
        <v>68</v>
      </c>
      <c r="C106" s="11" t="s">
        <v>11</v>
      </c>
      <c r="D106" s="20">
        <f>D107</f>
        <v>1000</v>
      </c>
      <c r="E106" s="20">
        <f>E107</f>
        <v>1000</v>
      </c>
    </row>
    <row r="107" spans="1:5" ht="31.5">
      <c r="A107" s="5" t="s">
        <v>13</v>
      </c>
      <c r="B107" s="11" t="s">
        <v>68</v>
      </c>
      <c r="C107" s="11" t="s">
        <v>12</v>
      </c>
      <c r="D107" s="20">
        <v>1000</v>
      </c>
      <c r="E107" s="20">
        <v>1000</v>
      </c>
    </row>
    <row r="108" spans="1:5" ht="47.25">
      <c r="A108" s="5" t="s">
        <v>29</v>
      </c>
      <c r="B108" s="11" t="s">
        <v>69</v>
      </c>
      <c r="C108" s="11"/>
      <c r="D108" s="20">
        <f>D109+D112</f>
        <v>158032</v>
      </c>
      <c r="E108" s="20">
        <f>E109+E112</f>
        <v>158032</v>
      </c>
    </row>
    <row r="109" spans="1:5" ht="35.25" customHeight="1">
      <c r="A109" s="5" t="s">
        <v>39</v>
      </c>
      <c r="B109" s="11" t="s">
        <v>70</v>
      </c>
      <c r="C109" s="11"/>
      <c r="D109" s="20">
        <f>D110</f>
        <v>118032</v>
      </c>
      <c r="E109" s="20">
        <f>E110</f>
        <v>118032</v>
      </c>
    </row>
    <row r="110" spans="1:5" ht="15.75">
      <c r="A110" s="5" t="s">
        <v>17</v>
      </c>
      <c r="B110" s="11" t="s">
        <v>70</v>
      </c>
      <c r="C110" s="11" t="s">
        <v>30</v>
      </c>
      <c r="D110" s="20">
        <f>D111</f>
        <v>118032</v>
      </c>
      <c r="E110" s="20">
        <f>E111</f>
        <v>118032</v>
      </c>
    </row>
    <row r="111" spans="1:5" ht="15.75">
      <c r="A111" s="5" t="s">
        <v>5</v>
      </c>
      <c r="B111" s="11" t="s">
        <v>70</v>
      </c>
      <c r="C111" s="11" t="s">
        <v>31</v>
      </c>
      <c r="D111" s="20">
        <v>118032</v>
      </c>
      <c r="E111" s="20">
        <v>118032</v>
      </c>
    </row>
    <row r="112" spans="1:5" ht="47.25">
      <c r="A112" s="5" t="s">
        <v>72</v>
      </c>
      <c r="B112" s="11" t="s">
        <v>73</v>
      </c>
      <c r="C112" s="11"/>
      <c r="D112" s="20">
        <f>D113</f>
        <v>40000</v>
      </c>
      <c r="E112" s="20">
        <f>E113</f>
        <v>40000</v>
      </c>
    </row>
    <row r="113" spans="1:5" ht="15.75">
      <c r="A113" s="5" t="s">
        <v>17</v>
      </c>
      <c r="B113" s="11" t="s">
        <v>73</v>
      </c>
      <c r="C113" s="11" t="s">
        <v>30</v>
      </c>
      <c r="D113" s="20">
        <f>D114</f>
        <v>40000</v>
      </c>
      <c r="E113" s="20">
        <f>E114</f>
        <v>40000</v>
      </c>
    </row>
    <row r="114" spans="1:5" ht="15.75">
      <c r="A114" s="5" t="s">
        <v>5</v>
      </c>
      <c r="B114" s="11" t="s">
        <v>73</v>
      </c>
      <c r="C114" s="11" t="s">
        <v>31</v>
      </c>
      <c r="D114" s="20">
        <v>40000</v>
      </c>
      <c r="E114" s="20">
        <v>40000</v>
      </c>
    </row>
    <row r="115" spans="1:5" ht="15.75">
      <c r="A115" s="14" t="s">
        <v>81</v>
      </c>
      <c r="B115" s="21"/>
      <c r="C115" s="21"/>
      <c r="D115" s="23">
        <f>D57+D19</f>
        <v>18642620</v>
      </c>
      <c r="E115" s="23">
        <f>E57+E19</f>
        <v>18758420</v>
      </c>
    </row>
  </sheetData>
  <sheetProtection/>
  <mergeCells count="12">
    <mergeCell ref="A1:E1"/>
    <mergeCell ref="A2:E2"/>
    <mergeCell ref="A3:E3"/>
    <mergeCell ref="A4:E4"/>
    <mergeCell ref="A5:E5"/>
    <mergeCell ref="A6:E6"/>
    <mergeCell ref="A7:E13"/>
    <mergeCell ref="D15:D17"/>
    <mergeCell ref="E15:E17"/>
    <mergeCell ref="A15:A17"/>
    <mergeCell ref="B15:B17"/>
    <mergeCell ref="C15:C17"/>
  </mergeCells>
  <printOptions/>
  <pageMargins left="0.984251968503937" right="0.3" top="0.5511811023622047" bottom="0.7874015748031497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Анишина Г.Г.</dc:creator>
  <cp:keywords/>
  <dc:description/>
  <cp:lastModifiedBy>admin</cp:lastModifiedBy>
  <cp:lastPrinted>2021-12-29T02:13:24Z</cp:lastPrinted>
  <dcterms:created xsi:type="dcterms:W3CDTF">2008-09-20T00:20:54Z</dcterms:created>
  <dcterms:modified xsi:type="dcterms:W3CDTF">2021-12-29T02:17:27Z</dcterms:modified>
  <cp:category/>
  <cp:version/>
  <cp:contentType/>
  <cp:contentStatus/>
</cp:coreProperties>
</file>